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82841425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교차표와사건" sheetId="1" r:id="R9524608c0d5a488e"/>
    <x:sheet xmlns:r="http://schemas.openxmlformats.org/officeDocument/2006/relationships" name="뽑기와독립" sheetId="2" r:id="Rf4cd8cbd49884f8f"/>
    <x:sheet xmlns:r="http://schemas.openxmlformats.org/officeDocument/2006/relationships" name="제품검사" sheetId="3" r:id="R9d95cc8b9edd47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0.000000"/>
    <x:numFmt numFmtId="202" formatCode="0.00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30621c1884eb2" /><Relationship Type="http://schemas.openxmlformats.org/officeDocument/2006/relationships/theme" Target="/xl/theme/theme1.xml" Id="Rd4099b2aac1e424b" /><Relationship Type="http://schemas.openxmlformats.org/officeDocument/2006/relationships/sharedStrings" Target="/xl/sharedStrings.xml" Id="Ra507305e82e44090" /><Relationship Type="http://schemas.openxmlformats.org/officeDocument/2006/relationships/worksheet" Target="/xl/worksheets/sheet1.xml" Id="R9524608c0d5a488e" /><Relationship Type="http://schemas.openxmlformats.org/officeDocument/2006/relationships/worksheet" Target="/xl/worksheets/sheet2.xml" Id="Rf4cd8cbd49884f8f" /><Relationship Type="http://schemas.openxmlformats.org/officeDocument/2006/relationships/worksheet" Target="/xl/worksheets/sheet3.xml" Id="R9d95cc8b9edd47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31" hidden="0" customWidth="1"/>
    <x:col min="7" max="7" width="22" hidden="0" customWidth="1"/>
    <x:col min="8" max="8" width="17" hidden="0" customWidth="1"/>
  </x:cols>
  <x:sheetData>
    <x:row r="1" ht="29" customHeight="1">
      <x:c r="A1" s="4" t="str">
        <x:v>학습공간 방문</x:v>
      </x:c>
      <x:c r="B1" s="4" t="str">
        <x:v>자료 대출</x:v>
      </x:c>
      <x:c r="C1" s="4" t="str">
        <x:v>대출 없음</x:v>
      </x:c>
      <x:c r="D1" s="4" t="str">
        <x:v>합계</x:v>
      </x:c>
      <x:c r="E1" s="1"/>
      <x:c r="F1" s="4" t="str">
        <x:v>계산할 확률</x:v>
      </x:c>
      <x:c r="G1" s="4" t="str">
        <x:v>값</x:v>
      </x:c>
      <x:c r="H1" s="1"/>
    </x:row>
    <x:row r="2" ht="25" customHeight="1">
      <x:c r="A2" s="1" t="str">
        <x:v>방문</x:v>
      </x:c>
      <x:c r="B2" s="5" t="n">
        <x:v>42</x:v>
      </x:c>
      <x:c r="C2" s="5" t="n">
        <x:v>18</x:v>
      </x:c>
      <x:c r="D2" s="1" t="n">
        <x:f>SUM(B2:C2)</x:f>
        <x:v>60</x:v>
      </x:c>
      <x:c r="E2" s="1"/>
      <x:c r="F2" s="1" t="str">
        <x:v>방문</x:v>
      </x:c>
      <x:c r="G2" s="6" t="n">
        <x:f>D2/$D$4</x:f>
        <x:v>0.6</x:v>
      </x:c>
      <x:c r="H2" s="1"/>
    </x:row>
    <x:row r="3" ht="25" customHeight="1">
      <x:c r="A3" s="1" t="str">
        <x:v>미방문</x:v>
      </x:c>
      <x:c r="B3" s="5" t="n">
        <x:v>8</x:v>
      </x:c>
      <x:c r="C3" s="5" t="n">
        <x:v>32</x:v>
      </x:c>
      <x:c r="D3" s="1" t="n">
        <x:f>SUM(B3:C3)</x:f>
        <x:v>40</x:v>
      </x:c>
      <x:c r="E3" s="1"/>
      <x:c r="F3" s="1" t="str">
        <x:v>대출</x:v>
      </x:c>
      <x:c r="G3" s="6" t="n">
        <x:f>B4/$D$4</x:f>
        <x:v>0.5</x:v>
      </x:c>
      <x:c r="H3" s="1"/>
    </x:row>
    <x:row r="4" ht="25" customHeight="1">
      <x:c r="A4" s="1" t="str">
        <x:v>합계</x:v>
      </x:c>
      <x:c r="B4" s="1" t="n">
        <x:f>SUM(B2:B3)</x:f>
        <x:v>50</x:v>
      </x:c>
      <x:c r="C4" s="1" t="n">
        <x:f>SUM(C2:C3)</x:f>
        <x:v>50</x:v>
      </x:c>
      <x:c r="D4" s="1" t="n">
        <x:f>SUM(D2:D3)</x:f>
        <x:v>100</x:v>
      </x:c>
      <x:c r="E4" s="1"/>
      <x:c r="F4" s="1" t="str">
        <x:v>방문과 대출</x:v>
      </x:c>
      <x:c r="G4" s="6" t="n">
        <x:f>B2/$D$4</x:f>
        <x:v>0.42</x:v>
      </x:c>
      <x:c r="H4" s="1"/>
    </x:row>
    <x:row r="5" ht="25" customHeight="1">
      <x:c r="A5" s="1"/>
      <x:c r="B5" s="1"/>
      <x:c r="C5" s="1"/>
      <x:c r="D5" s="1"/>
      <x:c r="E5" s="1"/>
      <x:c r="F5" s="1" t="str">
        <x:v>방문 또는 대출</x:v>
      </x:c>
      <x:c r="G5" s="6" t="n">
        <x:f>(D2+B4-B2)/$D$4</x:f>
        <x:v>0.68</x:v>
      </x:c>
      <x:c r="H5" s="1"/>
    </x:row>
    <x:row r="6" ht="25" customHeight="1">
      <x:c r="A6" s="1" t="str">
        <x:v>직접 구성한 도서관 이용표(100명).</x:v>
      </x:c>
      <x:c r="B6" s="1"/>
      <x:c r="C6" s="1"/>
      <x:c r="D6" s="1"/>
      <x:c r="E6" s="1"/>
      <x:c r="F6" s="1" t="str">
        <x:v>두 사건 모두 없음</x:v>
      </x:c>
      <x:c r="G6" s="6" t="n">
        <x:f>C3/$D$4</x:f>
        <x:v>0.32</x:v>
      </x:c>
      <x:c r="H6" s="1"/>
    </x:row>
    <x:row r="7" ht="25" customHeight="1">
      <x:c r="A7" s="1"/>
      <x:c r="B7" s="1"/>
      <x:c r="C7" s="1"/>
      <x:c r="D7" s="1"/>
      <x:c r="E7" s="1"/>
      <x:c r="F7" s="1" t="str">
        <x:v>방문자 중 대출</x:v>
      </x:c>
      <x:c r="G7" s="6" t="n">
        <x:f>IF(D2=0,"정의되지않음",B2/D2)</x:f>
        <x:v>0.7</x:v>
      </x:c>
      <x:c r="H7" s="1"/>
    </x:row>
    <x:row r="8" ht="29" customHeight="1">
      <x:c r="A8" s="4" t="str">
        <x:v>학습모임 참여</x:v>
      </x:c>
      <x:c r="B8" s="4" t="str">
        <x:v>평가 통과</x:v>
      </x:c>
      <x:c r="C8" s="4" t="str">
        <x:v>미통과</x:v>
      </x:c>
      <x:c r="D8" s="4" t="str">
        <x:v>합계</x:v>
      </x:c>
      <x:c r="E8" s="1"/>
      <x:c r="F8" s="1" t="str">
        <x:v>대출자 중 방문</x:v>
      </x:c>
      <x:c r="G8" s="6" t="n">
        <x:f>IF(B4=0,"정의되지않음",B2/B4)</x:f>
        <x:v>0.84</x:v>
      </x:c>
      <x:c r="H8" s="1"/>
    </x:row>
    <x:row r="9" ht="25" customHeight="1">
      <x:c r="A9" s="1" t="str">
        <x:v>참여</x:v>
      </x:c>
      <x:c r="B9" s="5" t="n">
        <x:v>24</x:v>
      </x:c>
      <x:c r="C9" s="5" t="n">
        <x:v>16</x:v>
      </x:c>
      <x:c r="D9" s="1" t="n">
        <x:f>SUM(B9:C9)</x:f>
        <x:v>40</x:v>
      </x:c>
      <x:c r="E9" s="1"/>
      <x:c r="F9" s="1" t="str">
        <x:v>독립일 때의 곱</x:v>
      </x:c>
      <x:c r="G9" s="6" t="n">
        <x:f>G2*G3</x:f>
        <x:v>0.3</x:v>
      </x:c>
      <x:c r="H9" s="1"/>
    </x:row>
    <x:row r="10" ht="25" customHeight="1">
      <x:c r="A10" s="1" t="str">
        <x:v>비참여</x:v>
      </x:c>
      <x:c r="B10" s="5" t="n">
        <x:v>12</x:v>
      </x:c>
      <x:c r="C10" s="5" t="n">
        <x:v>28</x:v>
      </x:c>
      <x:c r="D10" s="1" t="n">
        <x:f>SUM(B10:C10)</x:f>
        <x:v>40</x:v>
      </x:c>
      <x:c r="E10" s="1"/>
      <x:c r="F10" s="1"/>
      <x:c r="G10" s="1"/>
      <x:c r="H10" s="1"/>
    </x:row>
    <x:row r="11" ht="29" customHeight="1">
      <x:c r="A11" s="1" t="str">
        <x:v>합계</x:v>
      </x:c>
      <x:c r="B11" s="1" t="n">
        <x:f>SUM(B9:B10)</x:f>
        <x:v>36</x:v>
      </x:c>
      <x:c r="C11" s="1" t="n">
        <x:f>SUM(C9:C10)</x:f>
        <x:v>44</x:v>
      </x:c>
      <x:c r="D11" s="1" t="n">
        <x:f>SUM(D9:D10)</x:f>
        <x:v>80</x:v>
      </x:c>
      <x:c r="E11" s="1"/>
      <x:c r="F11" s="4" t="str">
        <x:v>계산할 확률</x:v>
      </x:c>
      <x:c r="G11" s="4" t="str">
        <x:v>값</x:v>
      </x:c>
      <x:c r="H11" s="1"/>
    </x:row>
    <x:row r="12" ht="25" customHeight="1">
      <x:c r="A12" s="1"/>
      <x:c r="B12" s="1"/>
      <x:c r="C12" s="1"/>
      <x:c r="D12" s="1"/>
      <x:c r="E12" s="1"/>
      <x:c r="F12" s="1" t="str">
        <x:v>참여와 통과</x:v>
      </x:c>
      <x:c r="G12" s="6" t="n">
        <x:f>B9/$D$11</x:f>
        <x:v>0.3</x:v>
      </x:c>
      <x:c r="H12" s="1"/>
    </x:row>
    <x:row r="13" ht="25" customHeight="1">
      <x:c r="A13" s="1" t="str">
        <x:v>문제2·5의 학습모임 표(80명).</x:v>
      </x:c>
      <x:c r="B13" s="1"/>
      <x:c r="C13" s="1"/>
      <x:c r="D13" s="1"/>
      <x:c r="E13" s="1"/>
      <x:c r="F13" s="1" t="str">
        <x:v>참여 또는 통과</x:v>
      </x:c>
      <x:c r="G13" s="6" t="n">
        <x:f>(D9+B11-B9)/$D$11</x:f>
        <x:v>0.65</x:v>
      </x:c>
      <x:c r="H13" s="1"/>
    </x:row>
    <x:row r="14" ht="25" customHeight="1">
      <x:c r="A14" s="1"/>
      <x:c r="B14" s="1"/>
      <x:c r="C14" s="1"/>
      <x:c r="D14" s="1"/>
      <x:c r="E14" s="1"/>
      <x:c r="F14" s="1" t="str">
        <x:v>참여자 중 통과</x:v>
      </x:c>
      <x:c r="G14" s="6" t="n">
        <x:f>B9/D9</x:f>
        <x:v>0.6</x:v>
      </x:c>
      <x:c r="H14" s="1"/>
    </x:row>
    <x:row r="15" ht="29" customHeight="1">
      <x:c r="A15" s="4" t="str">
        <x:v>주사위 눈</x:v>
      </x:c>
      <x:c r="B15" s="4" t="str">
        <x:v>짝수 여부</x:v>
      </x:c>
      <x:c r="C15" s="4" t="str">
        <x:v>4이상 여부</x:v>
      </x:c>
      <x:c r="D15" s="4" t="str">
        <x:v>눈의 확률</x:v>
      </x:c>
      <x:c r="E15" s="1"/>
      <x:c r="F15" s="1" t="str">
        <x:v>통과자 중 참여</x:v>
      </x:c>
      <x:c r="G15" s="6" t="n">
        <x:f>B9/B11</x:f>
        <x:v>0.6666666666666666</x:v>
      </x:c>
      <x:c r="H15" s="1"/>
    </x:row>
    <x:row r="16" ht="25" customHeight="1">
      <x:c r="A16" s="1" t="n">
        <x:v>1</x:v>
      </x:c>
      <x:c r="B16" s="1" t="n">
        <x:v>0</x:v>
      </x:c>
      <x:c r="C16" s="1" t="n">
        <x:v>0</x:v>
      </x:c>
      <x:c r="D16" s="7" t="n">
        <x:v>0.16666666666666666</x:v>
      </x:c>
      <x:c r="E16" s="1"/>
      <x:c r="F16" s="1" t="str">
        <x:v>독립일 때의 곱</x:v>
      </x:c>
      <x:c r="G16" s="6" t="n">
        <x:f>(D9/D11)*(B11/D11)</x:f>
        <x:v>0.225</x:v>
      </x:c>
      <x:c r="H16" s="1"/>
    </x:row>
    <x:row r="17" ht="25" customHeight="1">
      <x:c r="A17" s="1" t="n">
        <x:v>2</x:v>
      </x:c>
      <x:c r="B17" s="1" t="n">
        <x:v>1</x:v>
      </x:c>
      <x:c r="C17" s="1" t="n">
        <x:v>0</x:v>
      </x:c>
      <x:c r="D17" s="7" t="n">
        <x:v>0.16666666666666666</x:v>
      </x:c>
      <x:c r="E17" s="1"/>
      <x:c r="F17" s="1" t="str">
        <x:v>둘 다 해당 없음</x:v>
      </x:c>
      <x:c r="G17" s="6" t="n">
        <x:f>C10/D11</x:f>
        <x:v>0.35</x:v>
      </x:c>
      <x:c r="H17" s="1"/>
    </x:row>
    <x:row r="18" ht="25" customHeight="1">
      <x:c r="A18" s="1" t="n">
        <x:v>3</x:v>
      </x:c>
      <x:c r="B18" s="1" t="n">
        <x:v>0</x:v>
      </x:c>
      <x:c r="C18" s="1" t="n">
        <x:v>0</x:v>
      </x:c>
      <x:c r="D18" s="7" t="n">
        <x:v>0.16666666666666666</x:v>
      </x:c>
      <x:c r="E18" s="1"/>
      <x:c r="F18" s="1"/>
      <x:c r="G18" s="1"/>
      <x:c r="H18" s="1"/>
    </x:row>
    <x:row r="19" ht="25" customHeight="1">
      <x:c r="A19" s="1" t="n">
        <x:v>4</x:v>
      </x:c>
      <x:c r="B19" s="1" t="n">
        <x:v>1</x:v>
      </x:c>
      <x:c r="C19" s="1" t="n">
        <x:v>1</x:v>
      </x:c>
      <x:c r="D19" s="7" t="n">
        <x:v>0.16666666666666666</x:v>
      </x:c>
      <x:c r="E19" s="1"/>
      <x:c r="F19" s="1"/>
      <x:c r="G19" s="1"/>
      <x:c r="H19" s="1"/>
    </x:row>
    <x:row r="20" ht="29" customHeight="1">
      <x:c r="A20" s="1" t="n">
        <x:v>5</x:v>
      </x:c>
      <x:c r="B20" s="1" t="n">
        <x:v>0</x:v>
      </x:c>
      <x:c r="C20" s="1" t="n">
        <x:v>1</x:v>
      </x:c>
      <x:c r="D20" s="7" t="n">
        <x:v>0.16666666666666666</x:v>
      </x:c>
      <x:c r="E20" s="1"/>
      <x:c r="F20" s="4" t="str">
        <x:v>계산할 확률</x:v>
      </x:c>
      <x:c r="G20" s="4" t="str">
        <x:v>값</x:v>
      </x:c>
      <x:c r="H20" s="1"/>
    </x:row>
    <x:row r="21" ht="25" customHeight="1">
      <x:c r="A21" s="1" t="n">
        <x:v>6</x:v>
      </x:c>
      <x:c r="B21" s="1" t="n">
        <x:v>1</x:v>
      </x:c>
      <x:c r="C21" s="1" t="n">
        <x:v>1</x:v>
      </x:c>
      <x:c r="D21" s="7" t="n">
        <x:v>0.16666666666666666</x:v>
      </x:c>
      <x:c r="E21" s="1"/>
      <x:c r="F21" s="1" t="str">
        <x:v>짝수</x:v>
      </x:c>
      <x:c r="G21" s="6" t="n">
        <x:f>SUMPRODUCT(B16:B21,D16:D21)</x:f>
        <x:v>0.5</x:v>
      </x:c>
      <x:c r="H21" s="1"/>
    </x:row>
    <x:row r="22" ht="25" customHeight="1">
      <x:c r="A22" s="1"/>
      <x:c r="B22" s="1"/>
      <x:c r="C22" s="1"/>
      <x:c r="D22" s="1"/>
      <x:c r="E22" s="1"/>
      <x:c r="F22" s="1" t="str">
        <x:v>4이상</x:v>
      </x:c>
      <x:c r="G22" s="6" t="n">
        <x:f>SUMPRODUCT(C16:C21,D16:D21)</x:f>
        <x:v>0.5</x:v>
      </x:c>
      <x:c r="H22" s="1"/>
    </x:row>
    <x:row r="23" ht="25" customHeight="1">
      <x:c r="A23" s="1"/>
      <x:c r="B23" s="1"/>
      <x:c r="C23" s="1"/>
      <x:c r="D23" s="1"/>
      <x:c r="E23" s="1"/>
      <x:c r="F23" s="1" t="str">
        <x:v>교집합</x:v>
      </x:c>
      <x:c r="G23" s="6" t="n">
        <x:f>SUMPRODUCT(B16:B21,C16:C21,D16:D21)</x:f>
        <x:v>0.3333333333333333</x:v>
      </x:c>
      <x:c r="H23" s="1"/>
    </x:row>
    <x:row r="24" ht="25" customHeight="1">
      <x:c r="A24" s="1"/>
      <x:c r="B24" s="1"/>
      <x:c r="C24" s="1"/>
      <x:c r="D24" s="1"/>
      <x:c r="E24" s="1"/>
      <x:c r="F24" s="1" t="str">
        <x:v>합집합</x:v>
      </x:c>
      <x:c r="G24" s="6" t="n">
        <x:f>G21+G22-G23</x:f>
        <x:v>0.6666666666666667</x:v>
      </x:c>
      <x:c r="H24" s="1"/>
    </x:row>
    <x:row r="25" ht="29" customHeight="1">
      <x:c r="A25" s="4" t="str">
        <x:v>카드</x:v>
      </x:c>
      <x:c r="B25" s="4" t="str">
        <x:v>짝수 여부</x:v>
      </x:c>
      <x:c r="C25" s="4" t="str">
        <x:v>6이상 여부</x:v>
      </x:c>
      <x:c r="D25" s="4" t="str">
        <x:v>카드의 확률</x:v>
      </x:c>
      <x:c r="E25" s="1"/>
      <x:c r="F25" s="1"/>
      <x:c r="G25" s="1"/>
      <x:c r="H25" s="1"/>
    </x:row>
    <x:row r="26" ht="25" customHeight="1">
      <x:c r="A26" s="1" t="n">
        <x:v>1</x:v>
      </x:c>
      <x:c r="B26" s="1" t="n">
        <x:v>0</x:v>
      </x:c>
      <x:c r="C26" s="1" t="n">
        <x:v>0</x:v>
      </x:c>
      <x:c r="D26" s="8" t="n">
        <x:v>0.125</x:v>
      </x:c>
      <x:c r="E26" s="1"/>
      <x:c r="F26" s="1"/>
      <x:c r="G26" s="1"/>
      <x:c r="H26" s="1"/>
    </x:row>
    <x:row r="27" ht="29" customHeight="1">
      <x:c r="A27" s="1" t="n">
        <x:v>2</x:v>
      </x:c>
      <x:c r="B27" s="1" t="n">
        <x:v>1</x:v>
      </x:c>
      <x:c r="C27" s="1" t="n">
        <x:v>0</x:v>
      </x:c>
      <x:c r="D27" s="8" t="n">
        <x:v>0.125</x:v>
      </x:c>
      <x:c r="E27" s="1"/>
      <x:c r="F27" s="4" t="str">
        <x:v>계산할 확률</x:v>
      </x:c>
      <x:c r="G27" s="4" t="str">
        <x:v>값</x:v>
      </x:c>
      <x:c r="H27" s="1"/>
    </x:row>
    <x:row r="28" ht="25" customHeight="1">
      <x:c r="A28" s="1" t="n">
        <x:v>3</x:v>
      </x:c>
      <x:c r="B28" s="1" t="n">
        <x:v>0</x:v>
      </x:c>
      <x:c r="C28" s="1" t="n">
        <x:v>0</x:v>
      </x:c>
      <x:c r="D28" s="8" t="n">
        <x:v>0.125</x:v>
      </x:c>
      <x:c r="E28" s="1"/>
      <x:c r="F28" s="1" t="str">
        <x:v>짝수</x:v>
      </x:c>
      <x:c r="G28" s="6" t="n">
        <x:f>SUMPRODUCT(B26:B33,D26:D33)</x:f>
        <x:v>0.5</x:v>
      </x:c>
      <x:c r="H28" s="1"/>
    </x:row>
    <x:row r="29" ht="25" customHeight="1">
      <x:c r="A29" s="1" t="n">
        <x:v>4</x:v>
      </x:c>
      <x:c r="B29" s="1" t="n">
        <x:v>1</x:v>
      </x:c>
      <x:c r="C29" s="1" t="n">
        <x:v>0</x:v>
      </x:c>
      <x:c r="D29" s="8" t="n">
        <x:v>0.125</x:v>
      </x:c>
      <x:c r="E29" s="1"/>
      <x:c r="F29" s="1" t="str">
        <x:v>6이상</x:v>
      </x:c>
      <x:c r="G29" s="6" t="n">
        <x:f>SUMPRODUCT(C26:C33,D26:D33)</x:f>
        <x:v>0.375</x:v>
      </x:c>
      <x:c r="H29" s="1"/>
    </x:row>
    <x:row r="30" ht="25" customHeight="1">
      <x:c r="A30" s="1" t="n">
        <x:v>5</x:v>
      </x:c>
      <x:c r="B30" s="1" t="n">
        <x:v>0</x:v>
      </x:c>
      <x:c r="C30" s="1" t="n">
        <x:v>0</x:v>
      </x:c>
      <x:c r="D30" s="8" t="n">
        <x:v>0.125</x:v>
      </x:c>
      <x:c r="E30" s="1"/>
      <x:c r="F30" s="1" t="str">
        <x:v>교집합</x:v>
      </x:c>
      <x:c r="G30" s="6" t="n">
        <x:f>SUMPRODUCT(B26:B33,C26:C33,D26:D33)</x:f>
        <x:v>0.25</x:v>
      </x:c>
      <x:c r="H30" s="1"/>
    </x:row>
    <x:row r="31" ht="25" customHeight="1">
      <x:c r="A31" s="1" t="n">
        <x:v>6</x:v>
      </x:c>
      <x:c r="B31" s="1" t="n">
        <x:v>1</x:v>
      </x:c>
      <x:c r="C31" s="1" t="n">
        <x:v>1</x:v>
      </x:c>
      <x:c r="D31" s="8" t="n">
        <x:v>0.125</x:v>
      </x:c>
      <x:c r="E31" s="1"/>
      <x:c r="F31" s="1" t="str">
        <x:v>합집합</x:v>
      </x:c>
      <x:c r="G31" s="6" t="n">
        <x:f>G28+G29-G30</x:f>
        <x:v>0.625</x:v>
      </x:c>
      <x:c r="H31" s="1"/>
    </x:row>
    <x:row r="32" ht="25" customHeight="1">
      <x:c r="A32" s="1" t="n">
        <x:v>7</x:v>
      </x:c>
      <x:c r="B32" s="1" t="n">
        <x:v>0</x:v>
      </x:c>
      <x:c r="C32" s="1" t="n">
        <x:v>1</x:v>
      </x:c>
      <x:c r="D32" s="8" t="n">
        <x:v>0.125</x:v>
      </x:c>
      <x:c r="E32" s="1"/>
      <x:c r="F32" s="1" t="str">
        <x:v>짝수의 여사건</x:v>
      </x:c>
      <x:c r="G32" s="6" t="n">
        <x:f>1-G28</x:f>
        <x:v>0.5</x:v>
      </x:c>
      <x:c r="H32" s="1"/>
    </x:row>
    <x:row r="33" ht="25" customHeight="1">
      <x:c r="A33" s="1" t="n">
        <x:v>8</x:v>
      </x:c>
      <x:c r="B33" s="1" t="n">
        <x:v>1</x:v>
      </x:c>
      <x:c r="C33" s="1" t="n">
        <x:v>1</x:v>
      </x:c>
      <x:c r="D33" s="8" t="n">
        <x:v>0.125</x:v>
      </x:c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7" hidden="0" customWidth="1"/>
    <x:col min="3" max="3" width="17" hidden="0" customWidth="1"/>
    <x:col min="4" max="4" width="34" hidden="0" customWidth="1"/>
    <x:col min="5" max="5" width="22" hidden="0" customWidth="1"/>
    <x:col min="6" max="6" width="17" hidden="0" customWidth="1"/>
    <x:col min="7" max="7" width="17" hidden="0" customWidth="1"/>
  </x:cols>
  <x:sheetData>
    <x:row r="1" ht="29" customHeight="1">
      <x:c r="A1" s="4" t="str">
        <x:v>공의 색</x:v>
      </x:c>
      <x:c r="B1" s="4" t="str">
        <x:v>개수</x:v>
      </x:c>
      <x:c r="C1" s="1"/>
      <x:c r="D1" s="4" t="str">
        <x:v>질문</x:v>
      </x:c>
      <x:c r="E1" s="4" t="str">
        <x:v>확률</x:v>
      </x:c>
      <x:c r="F1" s="1"/>
      <x:c r="G1" s="1"/>
    </x:row>
    <x:row r="2" ht="25" customHeight="1">
      <x:c r="A2" s="1" t="str">
        <x:v>빨강</x:v>
      </x:c>
      <x:c r="B2" s="5" t="n">
        <x:v>3</x:v>
      </x:c>
      <x:c r="C2" s="1"/>
      <x:c r="D2" s="1" t="str">
        <x:v>첫 빨강</x:v>
      </x:c>
      <x:c r="E2" s="6" t="n">
        <x:f>B2/B4</x:f>
        <x:v>0.6</x:v>
      </x:c>
      <x:c r="F2" s="1"/>
      <x:c r="G2" s="1"/>
    </x:row>
    <x:row r="3" ht="25" customHeight="1">
      <x:c r="A3" s="1" t="str">
        <x:v>파랑</x:v>
      </x:c>
      <x:c r="B3" s="5" t="n">
        <x:v>2</x:v>
      </x:c>
      <x:c r="C3" s="1"/>
      <x:c r="D3" s="1" t="str">
        <x:v>비복원: 첫 빨강 뒤 둘째 빨강</x:v>
      </x:c>
      <x:c r="E3" s="6" t="n">
        <x:f>(B2-1)/(B4-1)</x:f>
        <x:v>0.5</x:v>
      </x:c>
      <x:c r="F3" s="1"/>
      <x:c r="G3" s="1"/>
    </x:row>
    <x:row r="4" ht="25" customHeight="1">
      <x:c r="A4" s="1" t="str">
        <x:v>전체</x:v>
      </x:c>
      <x:c r="B4" s="1" t="n">
        <x:f>SUM(B2:B3)</x:f>
        <x:v>5</x:v>
      </x:c>
      <x:c r="C4" s="1"/>
      <x:c r="D4" s="1" t="str">
        <x:v>비복원: 두 번 빨강</x:v>
      </x:c>
      <x:c r="E4" s="6" t="n">
        <x:f>E2*E3</x:f>
        <x:v>0.3</x:v>
      </x:c>
      <x:c r="F4" s="1"/>
      <x:c r="G4" s="1"/>
    </x:row>
    <x:row r="5" ht="25" customHeight="1">
      <x:c r="A5" s="1"/>
      <x:c r="B5" s="1"/>
      <x:c r="C5" s="1"/>
      <x:c r="D5" s="1" t="str">
        <x:v>복원: 두 번 빨강</x:v>
      </x:c>
      <x:c r="E5" s="6" t="n">
        <x:f>E2*E2</x:f>
        <x:v>0.36</x:v>
      </x:c>
      <x:c r="F5" s="1"/>
      <x:c r="G5" s="1"/>
    </x:row>
    <x:row r="6" ht="25" customHeight="1">
      <x:c r="A6" s="1"/>
      <x:c r="B6" s="1"/>
      <x:c r="C6" s="1"/>
      <x:c r="D6" s="1" t="str">
        <x:v>비복원: 두 번 파랑</x:v>
      </x:c>
      <x:c r="E6" s="6" t="n">
        <x:f>(B3/B4)*((B3-1)/(B4-1))</x:f>
        <x:v>0.1</x:v>
      </x:c>
      <x:c r="F6" s="1"/>
      <x:c r="G6" s="1"/>
    </x:row>
    <x:row r="7" ht="25" customHeight="1">
      <x:c r="A7" s="1"/>
      <x:c r="B7" s="1"/>
      <x:c r="C7" s="1"/>
      <x:c r="D7" s="1" t="str">
        <x:v>비복원: 적어도 한 번 빨강</x:v>
      </x:c>
      <x:c r="E7" s="6" t="n">
        <x:f>1-E6</x:f>
        <x:v>0.9</x:v>
      </x:c>
      <x:c r="F7" s="1"/>
      <x:c r="G7" s="1"/>
    </x:row>
    <x:row r="8" ht="25" customHeight="1">
      <x:c r="A8" s="1"/>
      <x:c r="B8" s="1"/>
      <x:c r="C8" s="1"/>
      <x:c r="D8" s="1"/>
      <x:c r="E8" s="1"/>
      <x:c r="F8" s="1"/>
      <x:c r="G8" s="1"/>
    </x:row>
    <x:row r="9" ht="25" customHeight="1">
      <x:c r="A9" s="1"/>
      <x:c r="B9" s="1"/>
      <x:c r="C9" s="1"/>
      <x:c r="D9" s="1"/>
      <x:c r="E9" s="1"/>
      <x:c r="F9" s="1"/>
      <x:c r="G9" s="1"/>
    </x:row>
    <x:row r="10" ht="29" customHeight="1">
      <x:c r="A10" s="4" t="str">
        <x:v>문제4 공의 색</x:v>
      </x:c>
      <x:c r="B10" s="4" t="str">
        <x:v>개수</x:v>
      </x:c>
      <x:c r="C10" s="1"/>
      <x:c r="D10" s="4" t="str">
        <x:v>질문</x:v>
      </x:c>
      <x:c r="E10" s="4" t="str">
        <x:v>확률</x:v>
      </x:c>
      <x:c r="F10" s="1"/>
      <x:c r="G10" s="1"/>
    </x:row>
    <x:row r="11" ht="25" customHeight="1">
      <x:c r="A11" s="1" t="str">
        <x:v>초록</x:v>
      </x:c>
      <x:c r="B11" s="5" t="n">
        <x:v>4</x:v>
      </x:c>
      <x:c r="C11" s="1"/>
      <x:c r="D11" s="1" t="str">
        <x:v>첫 초록</x:v>
      </x:c>
      <x:c r="E11" s="6" t="n">
        <x:f>B11/B13</x:f>
        <x:v>0.6666666666666666</x:v>
      </x:c>
      <x:c r="F11" s="1"/>
      <x:c r="G11" s="1"/>
    </x:row>
    <x:row r="12" ht="25" customHeight="1">
      <x:c r="A12" s="1" t="str">
        <x:v>노랑</x:v>
      </x:c>
      <x:c r="B12" s="5" t="n">
        <x:v>2</x:v>
      </x:c>
      <x:c r="C12" s="1"/>
      <x:c r="D12" s="1" t="str">
        <x:v>복원: 두 번 초록</x:v>
      </x:c>
      <x:c r="E12" s="6" t="n">
        <x:f>E11*E11</x:f>
        <x:v>0.4444444444444444</x:v>
      </x:c>
      <x:c r="F12" s="1"/>
      <x:c r="G12" s="1"/>
    </x:row>
    <x:row r="13" ht="25" customHeight="1">
      <x:c r="A13" s="1" t="str">
        <x:v>전체</x:v>
      </x:c>
      <x:c r="B13" s="1" t="n">
        <x:f>SUM(B11:B12)</x:f>
        <x:v>6</x:v>
      </x:c>
      <x:c r="C13" s="1"/>
      <x:c r="D13" s="1" t="str">
        <x:v>비복원: 두 번 초록</x:v>
      </x:c>
      <x:c r="E13" s="6" t="n">
        <x:f>E11*((B11-1)/(B13-1))</x:f>
        <x:v>0.39999999999999997</x:v>
      </x:c>
      <x:c r="F13" s="1"/>
      <x:c r="G13" s="1"/>
    </x:row>
    <x:row r="14" ht="25" customHeight="1">
      <x:c r="A14" s="1"/>
      <x:c r="B14" s="1"/>
      <x:c r="C14" s="1"/>
      <x:c r="D14" s="1"/>
      <x:c r="E14" s="1"/>
      <x:c r="F14" s="1"/>
      <x:c r="G14" s="1"/>
    </x:row>
    <x:row r="15" ht="25" customHeight="1">
      <x:c r="A15" s="1"/>
      <x:c r="B15" s="1"/>
      <x:c r="C15" s="1"/>
      <x:c r="D15" s="1"/>
      <x:c r="E15" s="1"/>
      <x:c r="F15" s="1"/>
      <x:c r="G15" s="1"/>
    </x:row>
    <x:row r="16" ht="29" customHeight="1">
      <x:c r="A16" s="4" t="str">
        <x:v>독립 주사위 모형</x:v>
      </x:c>
      <x:c r="B16" s="4" t="str">
        <x:v>가능한 결과 수</x:v>
      </x:c>
      <x:c r="C16" s="1"/>
      <x:c r="D16" s="4" t="str">
        <x:v>계산</x:v>
      </x:c>
      <x:c r="E16" s="4" t="str">
        <x:v>확률</x:v>
      </x:c>
      <x:c r="F16" s="1"/>
      <x:c r="G16" s="1"/>
    </x:row>
    <x:row r="17" ht="25" customHeight="1">
      <x:c r="A17" s="1" t="str">
        <x:v>두 번의 전체 결과</x:v>
      </x:c>
      <x:c r="B17" s="1" t="n">
        <x:v>36</x:v>
      </x:c>
      <x:c r="C17" s="1"/>
      <x:c r="D17" s="1" t="str">
        <x:v>첫 짝수와 둘째 짝수</x:v>
      </x:c>
      <x:c r="E17" s="6" t="n">
        <x:f>B18/B17</x:f>
        <x:v>0.25</x:v>
      </x:c>
      <x:c r="F17" s="1"/>
      <x:c r="G17" s="1"/>
    </x:row>
    <x:row r="18" ht="25" customHeight="1">
      <x:c r="A18" s="1" t="str">
        <x:v>두 눈 모두 짝수</x:v>
      </x:c>
      <x:c r="B18" s="1" t="n">
        <x:v>9</x:v>
      </x:c>
      <x:c r="C18" s="1"/>
      <x:c r="D18" s="1" t="str">
        <x:v>한 번의 짝수와 홀수</x:v>
      </x:c>
      <x:c r="E18" s="6" t="n">
        <x:v>0</x:v>
      </x:c>
      <x:c r="F18" s="1"/>
      <x:c r="G18" s="1"/>
    </x:row>
    <x:row r="19" ht="25" customHeight="1">
      <x:c r="A19" s="1"/>
      <x:c r="B19" s="1"/>
      <x:c r="C19" s="1"/>
      <x:c r="D19" s="1"/>
      <x:c r="E19" s="1"/>
      <x:c r="F19" s="1"/>
      <x:c r="G19" s="1"/>
    </x:row>
    <x:row r="20" ht="25" customHeight="1">
      <x:c r="A20" s="1"/>
      <x:c r="B20" s="1"/>
      <x:c r="C20" s="1"/>
      <x:c r="D20" s="1"/>
      <x:c r="E20" s="1"/>
      <x:c r="F20" s="1"/>
      <x:c r="G20" s="1"/>
    </x:row>
    <x:row r="21" ht="25" customHeight="1">
      <x:c r="A21" s="1" t="str">
        <x:v>같은 크기·촉감의 공을 충분히 섞어 동일확률로 선택하는 모형.</x:v>
      </x:c>
      <x:c r="B21" s="1"/>
      <x:c r="C21" s="1"/>
      <x:c r="D21" s="1"/>
      <x:c r="E21" s="1"/>
      <x:c r="F21" s="1"/>
      <x:c r="G21" s="1"/>
    </x:row>
    <x:row r="22" ht="25" customHeight="1">
      <x:c r="A22" s="1"/>
      <x:c r="B22" s="1"/>
      <x:c r="C22" s="1"/>
      <x:c r="D22" s="1"/>
      <x:c r="E22" s="1"/>
      <x:c r="F22" s="1"/>
      <x:c r="G22" s="1"/>
    </x:row>
    <x:row r="23" ht="25" customHeight="1">
      <x:c r="A23" s="1"/>
      <x:c r="B23" s="1"/>
      <x:c r="C23" s="1"/>
      <x:c r="D23" s="1"/>
      <x:c r="E23" s="1"/>
      <x:c r="F23" s="1"/>
      <x:c r="G23" s="1"/>
    </x:row>
    <x:row r="24" ht="25" customHeight="1">
      <x:c r="A24" s="1"/>
      <x:c r="B24" s="1"/>
      <x:c r="C24" s="1"/>
      <x:c r="D24" s="1"/>
      <x:c r="E24" s="1"/>
      <x:c r="F24" s="1"/>
      <x:c r="G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9" hidden="0" customWidth="1"/>
    <x:col min="7" max="7" width="22" hidden="0" customWidth="1"/>
    <x:col min="8" max="8" width="22" hidden="0" customWidth="1"/>
    <x:col min="9" max="9" width="17" hidden="0" customWidth="1"/>
  </x:cols>
  <x:sheetData>
    <x:row r="1" ht="29" customHeight="1">
      <x:c r="A1" s="4" t="str">
        <x:v>실제 상태</x:v>
      </x:c>
      <x:c r="B1" s="4" t="str">
        <x:v>경고</x:v>
      </x:c>
      <x:c r="C1" s="4" t="str">
        <x:v>경고 없음</x:v>
      </x:c>
      <x:c r="D1" s="4" t="str">
        <x:v>합계</x:v>
      </x:c>
      <x:c r="E1" s="1"/>
      <x:c r="F1" s="4" t="str">
        <x:v>입력</x:v>
      </x:c>
      <x:c r="G1" s="4" t="str">
        <x:v>기본 집단</x:v>
      </x:c>
      <x:c r="H1" s="4" t="str">
        <x:v>비교 집단</x:v>
      </x:c>
      <x:c r="I1" s="1"/>
    </x:row>
    <x:row r="2" ht="25" customHeight="1">
      <x:c r="A2" s="1" t="str">
        <x:v>불량</x:v>
      </x:c>
      <x:c r="B2" s="1" t="n">
        <x:f>D2*G4</x:f>
        <x:v>18</x:v>
      </x:c>
      <x:c r="C2" s="1" t="n">
        <x:f>D2-B2</x:f>
        <x:v>2</x:v>
      </x:c>
      <x:c r="D2" s="1" t="n">
        <x:f>G2*G3</x:f>
        <x:v>20</x:v>
      </x:c>
      <x:c r="E2" s="1"/>
      <x:c r="F2" s="1" t="str">
        <x:v>제품 수</x:v>
      </x:c>
      <x:c r="G2" s="5" t="n">
        <x:v>1000</x:v>
      </x:c>
      <x:c r="H2" s="1" t="n">
        <x:f>G2</x:f>
        <x:v>1000</x:v>
      </x:c>
      <x:c r="I2" s="1"/>
    </x:row>
    <x:row r="3" ht="25" customHeight="1">
      <x:c r="A3" s="1" t="str">
        <x:v>정상</x:v>
      </x:c>
      <x:c r="B3" s="1" t="n">
        <x:f>D3*G5</x:f>
        <x:v>49</x:v>
      </x:c>
      <x:c r="C3" s="1" t="n">
        <x:f>D3-B3</x:f>
        <x:v>931</x:v>
      </x:c>
      <x:c r="D3" s="1" t="n">
        <x:f>G2-D2</x:f>
        <x:v>980</x:v>
      </x:c>
      <x:c r="E3" s="1"/>
      <x:c r="F3" s="1" t="str">
        <x:v>불량 비율</x:v>
      </x:c>
      <x:c r="G3" s="9" t="n">
        <x:v>0.02</x:v>
      </x:c>
      <x:c r="H3" s="9" t="n">
        <x:v>0.1</x:v>
      </x:c>
      <x:c r="I3" s="1"/>
    </x:row>
    <x:row r="4" ht="25" customHeight="1">
      <x:c r="A4" s="1" t="str">
        <x:v>합계</x:v>
      </x:c>
      <x:c r="B4" s="1" t="n">
        <x:f>SUM(B2:B3)</x:f>
        <x:v>67</x:v>
      </x:c>
      <x:c r="C4" s="1" t="n">
        <x:f>SUM(C2:C3)</x:f>
        <x:v>933</x:v>
      </x:c>
      <x:c r="D4" s="1" t="n">
        <x:f>SUM(D2:D3)</x:f>
        <x:v>1000</x:v>
      </x:c>
      <x:c r="E4" s="1"/>
      <x:c r="F4" s="1" t="str">
        <x:v>불량 경고율</x:v>
      </x:c>
      <x:c r="G4" s="9" t="n">
        <x:v>0.9</x:v>
      </x:c>
      <x:c r="H4" s="6" t="n">
        <x:f>G4</x:f>
        <x:v>0.9</x:v>
      </x:c>
      <x:c r="I4" s="1"/>
    </x:row>
    <x:row r="5" ht="25" customHeight="1">
      <x:c r="A5" s="1"/>
      <x:c r="B5" s="1"/>
      <x:c r="C5" s="1"/>
      <x:c r="D5" s="1"/>
      <x:c r="E5" s="1"/>
      <x:c r="F5" s="1" t="str">
        <x:v>정상 경고율</x:v>
      </x:c>
      <x:c r="G5" s="9" t="n">
        <x:v>0.05</x:v>
      </x:c>
      <x:c r="H5" s="6" t="n">
        <x:f>G5</x:f>
        <x:v>0.05</x:v>
      </x:c>
      <x:c r="I5" s="1"/>
    </x:row>
    <x:row r="6" ht="25" customHeight="1">
      <x:c r="A6" s="1" t="str">
        <x:v>구성표: 비율을1,000개에 적용한 기준 개수.</x:v>
      </x:c>
      <x:c r="B6" s="1"/>
      <x:c r="C6" s="1"/>
      <x:c r="D6" s="1"/>
      <x:c r="E6" s="1"/>
      <x:c r="F6" s="1"/>
      <x:c r="G6" s="1"/>
      <x:c r="H6" s="1"/>
      <x:c r="I6" s="1"/>
    </x:row>
    <x:row r="7" ht="29" customHeight="1">
      <x:c r="A7" s="1"/>
      <x:c r="B7" s="1"/>
      <x:c r="C7" s="1"/>
      <x:c r="D7" s="1"/>
      <x:c r="E7" s="1"/>
      <x:c r="F7" s="4" t="str">
        <x:v>결과</x:v>
      </x:c>
      <x:c r="G7" s="4" t="str">
        <x:v>기본 집단</x:v>
      </x:c>
      <x:c r="H7" s="4" t="str">
        <x:v>비교 집단</x:v>
      </x:c>
      <x:c r="I7" s="1"/>
    </x:row>
    <x:row r="8" ht="29" customHeight="1">
      <x:c r="A8" s="4" t="str">
        <x:v>실제 상태</x:v>
      </x:c>
      <x:c r="B8" s="4" t="str">
        <x:v>경고</x:v>
      </x:c>
      <x:c r="C8" s="4" t="str">
        <x:v>경고 없음</x:v>
      </x:c>
      <x:c r="D8" s="4" t="str">
        <x:v>합계</x:v>
      </x:c>
      <x:c r="E8" s="1"/>
      <x:c r="F8" s="1" t="str">
        <x:v>경고 중 실제 불량</x:v>
      </x:c>
      <x:c r="G8" s="6" t="n">
        <x:f>IF(B4=0,"정의되지않음",B2/B4)</x:f>
        <x:v>0.26865671641791045</x:v>
      </x:c>
      <x:c r="H8" s="6" t="n">
        <x:f>IF(B11=0,"정의되지않음",B9/B11)</x:f>
        <x:v>0.6666666666666666</x:v>
      </x:c>
      <x:c r="I8" s="1"/>
    </x:row>
    <x:row r="9" ht="25" customHeight="1">
      <x:c r="A9" s="1" t="str">
        <x:v>불량</x:v>
      </x:c>
      <x:c r="B9" s="1" t="n">
        <x:f>D9*H4</x:f>
        <x:v>90</x:v>
      </x:c>
      <x:c r="C9" s="1" t="n">
        <x:f>D9-B9</x:f>
        <x:v>10</x:v>
      </x:c>
      <x:c r="D9" s="1" t="n">
        <x:f>H2*H3</x:f>
        <x:v>100</x:v>
      </x:c>
      <x:c r="E9" s="1"/>
      <x:c r="F9" s="1" t="str">
        <x:v>불량 중 경고</x:v>
      </x:c>
      <x:c r="G9" s="6" t="n">
        <x:f>IF(D2=0,"정의되지않음",B2/D2)</x:f>
        <x:v>0.9</x:v>
      </x:c>
      <x:c r="H9" s="6" t="n">
        <x:f>IF(D9=0,"정의되지않음",B9/D9)</x:f>
        <x:v>0.9</x:v>
      </x:c>
      <x:c r="I9" s="1"/>
    </x:row>
    <x:row r="10" ht="25" customHeight="1">
      <x:c r="A10" s="1" t="str">
        <x:v>정상</x:v>
      </x:c>
      <x:c r="B10" s="1" t="n">
        <x:f>D10*H5</x:f>
        <x:v>45</x:v>
      </x:c>
      <x:c r="C10" s="1" t="n">
        <x:f>D10-B10</x:f>
        <x:v>855</x:v>
      </x:c>
      <x:c r="D10" s="1" t="n">
        <x:f>H2-D9</x:f>
        <x:v>900</x:v>
      </x:c>
      <x:c r="E10" s="1"/>
      <x:c r="F10" s="1" t="str">
        <x:v>전체 경고 비율</x:v>
      </x:c>
      <x:c r="G10" s="6" t="n">
        <x:f>B4/D4</x:f>
        <x:v>0.067</x:v>
      </x:c>
      <x:c r="H10" s="6" t="n">
        <x:f>B11/D11</x:f>
        <x:v>0.135</x:v>
      </x:c>
      <x:c r="I10" s="1"/>
    </x:row>
    <x:row r="11" ht="25" customHeight="1">
      <x:c r="A11" s="1" t="str">
        <x:v>합계</x:v>
      </x:c>
      <x:c r="B11" s="1" t="n">
        <x:f>SUM(B9:B10)</x:f>
        <x:v>135</x:v>
      </x:c>
      <x:c r="C11" s="1" t="n">
        <x:f>SUM(C9:C10)</x:f>
        <x:v>865</x:v>
      </x:c>
      <x:c r="D11" s="1" t="n">
        <x:f>SUM(D9:D10)</x:f>
        <x:v>1000</x:v>
      </x:c>
      <x:c r="E11" s="1"/>
      <x:c r="F11" s="1" t="str">
        <x:v>경고 없음 중 불량</x:v>
      </x:c>
      <x:c r="G11" s="6" t="n">
        <x:f>C2/C4</x:f>
        <x:v>0.0021436227224008574</x:v>
      </x:c>
      <x:c r="H11" s="6" t="n">
        <x:f>C9/C11</x:f>
        <x:v>0.011560693641618497</x:v>
      </x:c>
      <x:c r="I11" s="1"/>
    </x:row>
    <x:row r="12" ht="25" customHeight="1">
      <x:c r="A12" s="1"/>
      <x:c r="B12" s="1"/>
      <x:c r="C12" s="1"/>
      <x:c r="D12" s="1"/>
      <x:c r="E12" s="1"/>
      <x:c r="F12" s="1" t="str">
        <x:v>전체 정답률</x:v>
      </x:c>
      <x:c r="G12" s="6" t="n">
        <x:f>(B2+C3)/D4</x:f>
        <x:v>0.949</x:v>
      </x:c>
      <x:c r="H12" s="6" t="n">
        <x:f>(B9+C10)/D11</x:f>
        <x:v>0.945</x:v>
      </x:c>
      <x:c r="I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9" customHeight="1">
      <x:c r="A15" s="4" t="str">
        <x:v>실제 상태</x:v>
      </x:c>
      <x:c r="B15" s="4" t="str">
        <x:v>경고</x:v>
      </x:c>
      <x:c r="C15" s="4" t="str">
        <x:v>경고 없음</x:v>
      </x:c>
      <x:c r="D15" s="4" t="str">
        <x:v>합계</x:v>
      </x:c>
      <x:c r="E15" s="1"/>
      <x:c r="F15" s="4" t="str">
        <x:v>문제6 입력</x:v>
      </x:c>
      <x:c r="G15" s="4" t="str">
        <x:v>값</x:v>
      </x:c>
      <x:c r="H15" s="1"/>
      <x:c r="I15" s="1"/>
    </x:row>
    <x:row r="16" ht="25" customHeight="1">
      <x:c r="A16" s="1" t="str">
        <x:v>불량</x:v>
      </x:c>
      <x:c r="B16" s="1" t="n">
        <x:f>D16*G18</x:f>
        <x:v>30</x:v>
      </x:c>
      <x:c r="C16" s="1" t="n">
        <x:f>D16-B16</x:f>
        <x:v>10</x:v>
      </x:c>
      <x:c r="D16" s="1" t="n">
        <x:f>G16*G17</x:f>
        <x:v>40</x:v>
      </x:c>
      <x:c r="E16" s="1"/>
      <x:c r="F16" s="1" t="str">
        <x:v>제품 수</x:v>
      </x:c>
      <x:c r="G16" s="5" t="n">
        <x:v>1000</x:v>
      </x:c>
      <x:c r="H16" s="1"/>
      <x:c r="I16" s="1"/>
    </x:row>
    <x:row r="17" ht="25" customHeight="1">
      <x:c r="A17" s="1" t="str">
        <x:v>정상</x:v>
      </x:c>
      <x:c r="B17" s="1" t="n">
        <x:f>D17*G19</x:f>
        <x:v>96</x:v>
      </x:c>
      <x:c r="C17" s="1" t="n">
        <x:f>D17-B17</x:f>
        <x:v>864</x:v>
      </x:c>
      <x:c r="D17" s="1" t="n">
        <x:f>G16-D16</x:f>
        <x:v>960</x:v>
      </x:c>
      <x:c r="E17" s="1"/>
      <x:c r="F17" s="1" t="str">
        <x:v>불량 비율</x:v>
      </x:c>
      <x:c r="G17" s="9" t="n">
        <x:v>0.04</x:v>
      </x:c>
      <x:c r="H17" s="1"/>
      <x:c r="I17" s="1"/>
    </x:row>
    <x:row r="18" ht="25" customHeight="1">
      <x:c r="A18" s="1" t="str">
        <x:v>합계</x:v>
      </x:c>
      <x:c r="B18" s="1" t="n">
        <x:f>SUM(B16:B17)</x:f>
        <x:v>126</x:v>
      </x:c>
      <x:c r="C18" s="1" t="n">
        <x:f>SUM(C16:C17)</x:f>
        <x:v>874</x:v>
      </x:c>
      <x:c r="D18" s="1" t="n">
        <x:f>SUM(D16:D17)</x:f>
        <x:v>1000</x:v>
      </x:c>
      <x:c r="E18" s="1"/>
      <x:c r="F18" s="1" t="str">
        <x:v>불량 경고율</x:v>
      </x:c>
      <x:c r="G18" s="9" t="n">
        <x:v>0.75</x:v>
      </x:c>
      <x:c r="H18" s="1"/>
      <x:c r="I18" s="1"/>
    </x:row>
    <x:row r="19" ht="25" customHeight="1">
      <x:c r="A19" s="1"/>
      <x:c r="B19" s="1"/>
      <x:c r="C19" s="1"/>
      <x:c r="D19" s="1"/>
      <x:c r="E19" s="1"/>
      <x:c r="F19" s="1" t="str">
        <x:v>정상 경고율</x:v>
      </x:c>
      <x:c r="G19" s="9" t="n">
        <x:v>0.1</x:v>
      </x:c>
      <x:c r="H19" s="1"/>
      <x:c r="I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5" customHeight="1">
      <x:c r="A21" s="1"/>
      <x:c r="B21" s="1"/>
      <x:c r="C21" s="1"/>
      <x:c r="D21" s="1"/>
      <x:c r="E21" s="1"/>
      <x:c r="F21" s="1" t="str">
        <x:v>경고 중 실제 불량</x:v>
      </x:c>
      <x:c r="G21" s="6" t="n">
        <x:f>B16/B18</x:f>
        <x:v>0.23809523809523808</x:v>
      </x:c>
      <x:c r="H21" s="1"/>
      <x:c r="I21" s="1"/>
    </x:row>
    <x:row r="22" ht="25" customHeight="1">
      <x:c r="A22" s="1"/>
      <x:c r="B22" s="1"/>
      <x:c r="C22" s="1"/>
      <x:c r="D22" s="1"/>
      <x:c r="E22" s="1"/>
      <x:c r="F22" s="1" t="str">
        <x:v>전체 정답률</x:v>
      </x:c>
      <x:c r="G22" s="6" t="n">
        <x:f>(B16+C17)/D18</x:f>
        <x:v>0.894</x:v>
      </x:c>
      <x:c r="H22" s="1"/>
      <x:c r="I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